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BC7B3AB2-BEC2-4892-883A-F5644115622C}" xr6:coauthVersionLast="47" xr6:coauthVersionMax="47" xr10:uidLastSave="{00000000-0000-0000-0000-000000000000}"/>
  <bookViews>
    <workbookView xWindow="-120" yWindow="-120" windowWidth="20730" windowHeight="11160" xr2:uid="{B00E24C1-0553-4A2F-86E3-D1EA5DF94E8B}"/>
  </bookViews>
  <sheets>
    <sheet name="Time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I15" i="1"/>
  <c r="I14" i="1"/>
  <c r="I13" i="1"/>
  <c r="I12" i="1"/>
  <c r="I11" i="1"/>
  <c r="I10" i="1"/>
  <c r="I9" i="1"/>
  <c r="D9" i="1"/>
  <c r="D10" i="1" s="1"/>
  <c r="J4" i="1"/>
  <c r="I16" i="1" l="1"/>
  <c r="D11" i="1"/>
  <c r="C10" i="1"/>
  <c r="C9" i="1"/>
  <c r="E18" i="1" l="1"/>
  <c r="I18" i="1" s="1"/>
  <c r="E17" i="1"/>
  <c r="I17" i="1" s="1"/>
  <c r="I19" i="1" s="1"/>
  <c r="D12" i="1"/>
  <c r="C11" i="1"/>
  <c r="D13" i="1" l="1"/>
  <c r="C12" i="1"/>
  <c r="D14" i="1" l="1"/>
  <c r="C13" i="1"/>
  <c r="D15" i="1" l="1"/>
  <c r="C15" i="1" s="1"/>
  <c r="C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G18" authorId="0" shapeId="0" xr:uid="{D63A9956-79CD-4B78-A3C0-FEDE8E36CDCE}">
      <text>
        <r>
          <rPr>
            <b/>
            <sz val="9"/>
            <color indexed="81"/>
            <rFont val="Tahoma"/>
            <family val="2"/>
          </rPr>
          <t>Update Overtime Pay Rate by editing the formula</t>
        </r>
      </text>
    </comment>
  </commentList>
</comments>
</file>

<file path=xl/sharedStrings.xml><?xml version="1.0" encoding="utf-8"?>
<sst xmlns="http://schemas.openxmlformats.org/spreadsheetml/2006/main" count="28" uniqueCount="28">
  <si>
    <t>Day</t>
  </si>
  <si>
    <t>Date</t>
  </si>
  <si>
    <t>Total Hours</t>
  </si>
  <si>
    <t>Comments</t>
  </si>
  <si>
    <t>WEEKLY TIMESHEET TEMPLATE</t>
  </si>
  <si>
    <t>Employee Name</t>
  </si>
  <si>
    <t>Project Name</t>
  </si>
  <si>
    <t>Department</t>
  </si>
  <si>
    <t>Time In</t>
  </si>
  <si>
    <t>Time Out
(Break Start)</t>
  </si>
  <si>
    <t>Time In
(Break End)</t>
  </si>
  <si>
    <t>Time Out</t>
  </si>
  <si>
    <t>Pay period start date</t>
  </si>
  <si>
    <t>Pay period end date</t>
  </si>
  <si>
    <t>Total Hours
Worked</t>
  </si>
  <si>
    <t>Regular Hours</t>
  </si>
  <si>
    <t>Pay Rate</t>
  </si>
  <si>
    <t>Regular Pay</t>
  </si>
  <si>
    <t>Overtime Hours</t>
  </si>
  <si>
    <t>Overtime Pay Rate</t>
  </si>
  <si>
    <t>Overtime Pay</t>
  </si>
  <si>
    <t>Total Pay</t>
  </si>
  <si>
    <t>Data entry cells</t>
  </si>
  <si>
    <t>Designation</t>
  </si>
  <si>
    <t>Enter time in the format: HH:MM AM/PM (e.g., 8:45 AM)</t>
  </si>
  <si>
    <t>1/6/2025</t>
  </si>
  <si>
    <t>Employee Signature</t>
  </si>
  <si>
    <t>Supervisor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</si>
</sst>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h:mm;@"/>
    <numFmt numFmtId="165" formatCode="@* \:\ "/>
  </numFmts>
  <fonts count="9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b/>
      <sz val="14"/>
      <color theme="1"/>
      <name val="Segoe UI"/>
      <family val="2"/>
    </font>
    <font>
      <sz val="10"/>
      <color theme="0"/>
      <name val="Segoe UI"/>
      <family val="2"/>
    </font>
    <font>
      <b/>
      <sz val="10"/>
      <color theme="0"/>
      <name val="Segoe UI"/>
      <family val="2"/>
    </font>
    <font>
      <b/>
      <sz val="9"/>
      <color indexed="81"/>
      <name val="Tahoma"/>
      <family val="2"/>
    </font>
    <font>
      <b/>
      <sz val="10"/>
      <color theme="5" tint="-0.249977111117893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center"/>
    </xf>
    <xf numFmtId="0" fontId="4" fillId="0" borderId="0" xfId="0" quotePrefix="1" applyFont="1" applyAlignment="1">
      <alignment horizontal="left"/>
    </xf>
    <xf numFmtId="165" fontId="2" fillId="0" borderId="0" xfId="0" applyNumberFormat="1" applyFont="1"/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2" fontId="2" fillId="0" borderId="1" xfId="1" applyNumberFormat="1" applyFont="1" applyBorder="1"/>
    <xf numFmtId="2" fontId="3" fillId="0" borderId="2" xfId="1" applyNumberFormat="1" applyFont="1" applyBorder="1"/>
    <xf numFmtId="0" fontId="2" fillId="0" borderId="1" xfId="0" quotePrefix="1" applyFont="1" applyBorder="1" applyAlignment="1">
      <alignment horizontal="left"/>
    </xf>
    <xf numFmtId="44" fontId="3" fillId="0" borderId="1" xfId="0" applyNumberFormat="1" applyFont="1" applyBorder="1"/>
    <xf numFmtId="0" fontId="6" fillId="2" borderId="1" xfId="0" applyFont="1" applyFill="1" applyBorder="1"/>
    <xf numFmtId="44" fontId="6" fillId="2" borderId="1" xfId="0" applyNumberFormat="1" applyFont="1" applyFill="1" applyBorder="1"/>
    <xf numFmtId="18" fontId="2" fillId="3" borderId="1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14" fontId="2" fillId="3" borderId="0" xfId="0" quotePrefix="1" applyNumberFormat="1" applyFont="1" applyFill="1" applyAlignment="1">
      <alignment horizontal="center"/>
    </xf>
    <xf numFmtId="2" fontId="3" fillId="0" borderId="1" xfId="0" applyNumberFormat="1" applyFont="1" applyBorder="1"/>
    <xf numFmtId="44" fontId="3" fillId="3" borderId="1" xfId="0" applyNumberFormat="1" applyFont="1" applyFill="1" applyBorder="1"/>
    <xf numFmtId="18" fontId="2" fillId="3" borderId="1" xfId="1" applyNumberFormat="1" applyFont="1" applyFill="1" applyBorder="1" applyAlignment="1">
      <alignment horizontal="center"/>
    </xf>
    <xf numFmtId="0" fontId="8" fillId="4" borderId="0" xfId="0" quotePrefix="1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2" fillId="0" borderId="1" xfId="0" applyNumberFormat="1" applyFont="1" applyBorder="1"/>
    <xf numFmtId="165" fontId="3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5" fillId="2" borderId="1" xfId="0" quotePrefix="1" applyFont="1" applyFill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1</xdr:row>
      <xdr:rowOff>9525</xdr:rowOff>
    </xdr:from>
    <xdr:to>
      <xdr:col>2</xdr:col>
      <xdr:colOff>733424</xdr:colOff>
      <xdr:row>5</xdr:row>
      <xdr:rowOff>9524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2AFEB11-8635-309C-2A3C-CA9958F19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1125" y="219075"/>
          <a:ext cx="723899" cy="723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9868C-26BC-4526-BE43-6047F51E6065}">
  <dimension ref="C1:J22"/>
  <sheetViews>
    <sheetView showGridLines="0" tabSelected="1" workbookViewId="0">
      <selection activeCell="J17" sqref="J17"/>
    </sheetView>
  </sheetViews>
  <sheetFormatPr defaultRowHeight="14.25" x14ac:dyDescent="0.25"/>
  <cols>
    <col min="1" max="2" width="9" style="1"/>
    <col min="3" max="3" width="11.25" style="1" customWidth="1"/>
    <col min="4" max="4" width="13.875" style="1" customWidth="1"/>
    <col min="5" max="5" width="11.375" style="1" customWidth="1"/>
    <col min="6" max="6" width="14.375" style="1" bestFit="1" customWidth="1"/>
    <col min="7" max="7" width="11" style="1" bestFit="1" customWidth="1"/>
    <col min="8" max="8" width="11.75" style="1" bestFit="1" customWidth="1"/>
    <col min="9" max="9" width="10.5" style="1" bestFit="1" customWidth="1"/>
    <col min="10" max="10" width="20.75" style="1" customWidth="1"/>
    <col min="11" max="16384" width="9" style="1"/>
  </cols>
  <sheetData>
    <row r="1" spans="3:10" ht="20.25" x14ac:dyDescent="0.35">
      <c r="C1" s="5" t="s">
        <v>4</v>
      </c>
      <c r="J1" s="16" t="s">
        <v>22</v>
      </c>
    </row>
    <row r="2" spans="3:10" x14ac:dyDescent="0.25">
      <c r="D2" s="6" t="s">
        <v>5</v>
      </c>
    </row>
    <row r="3" spans="3:10" x14ac:dyDescent="0.25">
      <c r="D3" s="6" t="s">
        <v>6</v>
      </c>
      <c r="I3" s="3" t="s">
        <v>12</v>
      </c>
      <c r="J3" s="17" t="s">
        <v>25</v>
      </c>
    </row>
    <row r="4" spans="3:10" x14ac:dyDescent="0.25">
      <c r="D4" s="6" t="s">
        <v>7</v>
      </c>
      <c r="I4" s="3" t="s">
        <v>13</v>
      </c>
      <c r="J4" s="4">
        <f>J3+6</f>
        <v>45669</v>
      </c>
    </row>
    <row r="5" spans="3:10" x14ac:dyDescent="0.25">
      <c r="D5" s="6" t="s">
        <v>23</v>
      </c>
    </row>
    <row r="6" spans="3:10" x14ac:dyDescent="0.25">
      <c r="F6" s="2"/>
    </row>
    <row r="7" spans="3:10" x14ac:dyDescent="0.25">
      <c r="E7" s="21" t="s">
        <v>24</v>
      </c>
      <c r="F7" s="22"/>
      <c r="G7" s="22"/>
      <c r="H7" s="22"/>
    </row>
    <row r="8" spans="3:10" ht="28.5" x14ac:dyDescent="0.25">
      <c r="C8" s="25" t="s">
        <v>0</v>
      </c>
      <c r="D8" s="25" t="s">
        <v>1</v>
      </c>
      <c r="E8" s="25" t="s">
        <v>8</v>
      </c>
      <c r="F8" s="26" t="s">
        <v>9</v>
      </c>
      <c r="G8" s="26" t="s">
        <v>10</v>
      </c>
      <c r="H8" s="25" t="s">
        <v>11</v>
      </c>
      <c r="I8" s="26" t="s">
        <v>14</v>
      </c>
      <c r="J8" s="25" t="s">
        <v>3</v>
      </c>
    </row>
    <row r="9" spans="3:10" x14ac:dyDescent="0.25">
      <c r="C9" s="7" t="str">
        <f>TEXT(D9,"dddd")</f>
        <v>Monday</v>
      </c>
      <c r="D9" s="8" t="str">
        <f>J3</f>
        <v>1/6/2025</v>
      </c>
      <c r="E9" s="15">
        <v>0.36458333333333331</v>
      </c>
      <c r="F9" s="15">
        <v>0.5</v>
      </c>
      <c r="G9" s="20">
        <v>0.54166666666666663</v>
      </c>
      <c r="H9" s="20">
        <v>0.70833333333333337</v>
      </c>
      <c r="I9" s="9">
        <f>((H9-E9)-(G9-F9))*24</f>
        <v>7.2500000000000018</v>
      </c>
      <c r="J9" s="7"/>
    </row>
    <row r="10" spans="3:10" x14ac:dyDescent="0.25">
      <c r="C10" s="7" t="str">
        <f t="shared" ref="C10:C15" si="0">TEXT(D10,"dddd")</f>
        <v>Tuesday</v>
      </c>
      <c r="D10" s="8">
        <f>D9+1</f>
        <v>45664</v>
      </c>
      <c r="E10" s="15">
        <v>0.29166666666666669</v>
      </c>
      <c r="F10" s="15">
        <v>0.5</v>
      </c>
      <c r="G10" s="20">
        <v>0.52083333333333337</v>
      </c>
      <c r="H10" s="20">
        <v>0.70833333333333337</v>
      </c>
      <c r="I10" s="9">
        <f t="shared" ref="I10:I15" si="1">((H10-E10)-(G10-F10))*24</f>
        <v>9.5</v>
      </c>
      <c r="J10" s="7"/>
    </row>
    <row r="11" spans="3:10" x14ac:dyDescent="0.25">
      <c r="C11" s="7" t="str">
        <f t="shared" si="0"/>
        <v>Wednesday</v>
      </c>
      <c r="D11" s="8">
        <f t="shared" ref="D11:D15" si="2">D10+1</f>
        <v>45665</v>
      </c>
      <c r="E11" s="15">
        <v>0.29166666666666669</v>
      </c>
      <c r="F11" s="15">
        <v>0.5</v>
      </c>
      <c r="G11" s="20">
        <v>0.52083333333333337</v>
      </c>
      <c r="H11" s="20">
        <v>0.70833333333333337</v>
      </c>
      <c r="I11" s="9">
        <f t="shared" si="1"/>
        <v>9.5</v>
      </c>
      <c r="J11" s="7"/>
    </row>
    <row r="12" spans="3:10" x14ac:dyDescent="0.25">
      <c r="C12" s="7" t="str">
        <f t="shared" si="0"/>
        <v>Thursday</v>
      </c>
      <c r="D12" s="8">
        <f t="shared" si="2"/>
        <v>45666</v>
      </c>
      <c r="E12" s="15">
        <v>0.33333333333333331</v>
      </c>
      <c r="F12" s="15"/>
      <c r="G12" s="20"/>
      <c r="H12" s="20">
        <v>0.70833333333333337</v>
      </c>
      <c r="I12" s="9">
        <f t="shared" si="1"/>
        <v>9.0000000000000018</v>
      </c>
      <c r="J12" s="7"/>
    </row>
    <row r="13" spans="3:10" x14ac:dyDescent="0.25">
      <c r="C13" s="7" t="str">
        <f t="shared" si="0"/>
        <v>Friday</v>
      </c>
      <c r="D13" s="8">
        <f t="shared" si="2"/>
        <v>45667</v>
      </c>
      <c r="E13" s="15">
        <v>0.29166666666666669</v>
      </c>
      <c r="F13" s="15">
        <v>0.5</v>
      </c>
      <c r="G13" s="20">
        <v>0.52083333333333337</v>
      </c>
      <c r="H13" s="20">
        <v>0.70833333333333337</v>
      </c>
      <c r="I13" s="9">
        <f t="shared" si="1"/>
        <v>9.5</v>
      </c>
      <c r="J13" s="7"/>
    </row>
    <row r="14" spans="3:10" x14ac:dyDescent="0.25">
      <c r="C14" s="7" t="str">
        <f t="shared" si="0"/>
        <v>Saturday</v>
      </c>
      <c r="D14" s="8">
        <f t="shared" si="2"/>
        <v>45668</v>
      </c>
      <c r="E14" s="15"/>
      <c r="F14" s="15"/>
      <c r="G14" s="20"/>
      <c r="H14" s="20"/>
      <c r="I14" s="9">
        <f t="shared" si="1"/>
        <v>0</v>
      </c>
      <c r="J14" s="7"/>
    </row>
    <row r="15" spans="3:10" x14ac:dyDescent="0.25">
      <c r="C15" s="7" t="str">
        <f t="shared" si="0"/>
        <v>Sunday</v>
      </c>
      <c r="D15" s="8">
        <f t="shared" si="2"/>
        <v>45669</v>
      </c>
      <c r="E15" s="15"/>
      <c r="F15" s="15"/>
      <c r="G15" s="20"/>
      <c r="H15" s="20"/>
      <c r="I15" s="9">
        <f t="shared" si="1"/>
        <v>0</v>
      </c>
      <c r="J15" s="7"/>
    </row>
    <row r="16" spans="3:10" x14ac:dyDescent="0.25">
      <c r="H16" s="10" t="s">
        <v>2</v>
      </c>
      <c r="I16" s="10">
        <f>SUM(I9:I15)</f>
        <v>44.75</v>
      </c>
    </row>
    <row r="17" spans="4:10" x14ac:dyDescent="0.25">
      <c r="D17" s="7" t="s">
        <v>15</v>
      </c>
      <c r="E17" s="18">
        <f>MIN($I$16,40)</f>
        <v>40</v>
      </c>
      <c r="F17" s="7" t="s">
        <v>16</v>
      </c>
      <c r="G17" s="19">
        <v>50</v>
      </c>
      <c r="H17" s="7" t="s">
        <v>17</v>
      </c>
      <c r="I17" s="12">
        <f>E17*G17</f>
        <v>2000</v>
      </c>
    </row>
    <row r="18" spans="4:10" x14ac:dyDescent="0.25">
      <c r="D18" s="7" t="s">
        <v>18</v>
      </c>
      <c r="E18" s="18">
        <f>MAX(0,$I$16-40)</f>
        <v>4.75</v>
      </c>
      <c r="F18" s="11" t="s">
        <v>19</v>
      </c>
      <c r="G18" s="12">
        <f>G17*1.5</f>
        <v>75</v>
      </c>
      <c r="H18" s="7" t="s">
        <v>20</v>
      </c>
      <c r="I18" s="12">
        <f>E18*G18</f>
        <v>356.25</v>
      </c>
    </row>
    <row r="19" spans="4:10" x14ac:dyDescent="0.25">
      <c r="H19" s="13" t="s">
        <v>21</v>
      </c>
      <c r="I19" s="14">
        <f>SUM(I17:I18)</f>
        <v>2356.25</v>
      </c>
    </row>
    <row r="21" spans="4:10" ht="44.25" customHeight="1" x14ac:dyDescent="0.25">
      <c r="H21" s="24" t="s">
        <v>26</v>
      </c>
      <c r="I21" s="24"/>
      <c r="J21" s="23"/>
    </row>
    <row r="22" spans="4:10" ht="44.25" customHeight="1" x14ac:dyDescent="0.25">
      <c r="H22" s="24" t="s">
        <v>27</v>
      </c>
      <c r="I22" s="24"/>
      <c r="J22" s="23"/>
    </row>
  </sheetData>
  <mergeCells count="3">
    <mergeCell ref="E7:H7"/>
    <mergeCell ref="H21:I21"/>
    <mergeCell ref="H22:I22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2025-04-02T03:15:13Z</dcterms:created>
  <dcterms:modified xsi:type="dcterms:W3CDTF">2025-04-02T05:02:18Z</dcterms:modified>
</cp:coreProperties>
</file>